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6\hradčany\písecká brána\smlouvy\"/>
    </mc:Choice>
  </mc:AlternateContent>
  <xr:revisionPtr revIDLastSave="0" documentId="13_ncr:1_{576D920D-ECB8-46A2-911E-C832382FA755}" xr6:coauthVersionLast="36" xr6:coauthVersionMax="36" xr10:uidLastSave="{00000000-0000-0000-0000-000000000000}"/>
  <bookViews>
    <workbookView xWindow="480" yWindow="120" windowWidth="27795" windowHeight="1258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H21" i="1" l="1"/>
  <c r="G22" i="1"/>
  <c r="H22" i="1" s="1"/>
  <c r="H23" i="1" s="1"/>
</calcChain>
</file>

<file path=xl/sharedStrings.xml><?xml version="1.0" encoding="utf-8"?>
<sst xmlns="http://schemas.openxmlformats.org/spreadsheetml/2006/main" count="113" uniqueCount="80">
  <si>
    <t>Dokumentace pro zadání stavby Jižní předpolí Písecké brány v rozsahu nabídky zhotovitele z 28.2.2017, která je přílohou objednávky</t>
  </si>
  <si>
    <t>s DPH</t>
  </si>
  <si>
    <t>KA/00029/2017</t>
  </si>
  <si>
    <t>KA/00077/2016</t>
  </si>
  <si>
    <t>VHE s.r.o.</t>
  </si>
  <si>
    <t>MČ P6 KA</t>
  </si>
  <si>
    <t>M.KALOUS - DOMIS</t>
  </si>
  <si>
    <t>077_-_DOMIS_-_Zofie_Chotkova.pdf</t>
  </si>
  <si>
    <t>bez DPH</t>
  </si>
  <si>
    <t>Výroba nerezové nosné konstrukce pro plastiku Vějíř Žofie Chotkové v rozsahu cenové nabídky z 2.10.2017</t>
  </si>
  <si>
    <t>TSK</t>
  </si>
  <si>
    <t>029_-_VHE_-_Jizni_predpoli_PB_-_DZS.pdf</t>
  </si>
  <si>
    <t>SMLOUVA  O  VYTVOŘENÍ DÍLA A  LICENČNÍ SMLOUVA</t>
  </si>
  <si>
    <t>Mgr. Martina Hozová</t>
  </si>
  <si>
    <t>autorské dílo – plastiku s názvem „Vějíř Žofie Chotkové“</t>
  </si>
  <si>
    <t>PENS w.r.o.</t>
  </si>
  <si>
    <t>TSKRP005LCLM.pdf</t>
  </si>
  <si>
    <t>TSP GROUP CZ s.r.o.</t>
  </si>
  <si>
    <t>TSKRP008K8CL.pdf</t>
  </si>
  <si>
    <t>A/3/18/4220/060</t>
  </si>
  <si>
    <t>odborné služby technické dozoru investora</t>
  </si>
  <si>
    <t>A/3/18/4220/029</t>
  </si>
  <si>
    <t>Čermák a Hrachovec a.s.</t>
  </si>
  <si>
    <t>TSKRP008KBAA.pdf</t>
  </si>
  <si>
    <t>zhotovení díla: „Předpolí Písecké brány, Praha 6, č. akce 1000002“ dle projektové dokumentace, kterou zpracovala společnost VHE a spol. s.r.o. a SATRA spol. s r.o..</t>
  </si>
  <si>
    <t>https://smlouvy.gov.cz/smlouva/5376244</t>
  </si>
  <si>
    <t>https://smlouvy.gov.cz/smlouva/6755811</t>
  </si>
  <si>
    <t>https://smlouvy.gov.cz/smlouva/5911035</t>
  </si>
  <si>
    <t>https://smlouvy.gov.cz/smlouva/2673422</t>
  </si>
  <si>
    <t>DODATEK  Č. 1  KE  SMLOUVĚ  O  VYTVOŘENÍ DÍLA A  LICENČNÍ SMLOUVA  S/336/2016/KA</t>
  </si>
  <si>
    <t>https://smlouvy.gov.cz/smlouva/4550064</t>
  </si>
  <si>
    <t>DODATEK_ke_SMLOUVE_schv_RMC_ANONYM-1.docx</t>
  </si>
  <si>
    <t>D 336/1//2016/KA</t>
  </si>
  <si>
    <t>https://smlouvy.gov.cz/smlouva/8835315</t>
  </si>
  <si>
    <t>Dohoda o narovnání smlouvy o dílo na zhotovení plastiky Vějíř Žofie Chotkové</t>
  </si>
  <si>
    <t>S_100_Martina_Hozova_ANONYM.pdf</t>
  </si>
  <si>
    <t>S 100/2019/OUR</t>
  </si>
  <si>
    <t>https://smlouvy.gov.cz/smlouva/4464508</t>
  </si>
  <si>
    <t>https://smlouvy.gov.cz/smlouva/3750284</t>
  </si>
  <si>
    <t>A/3/18/4220/110</t>
  </si>
  <si>
    <t>výkon  autorského dozoru  na  akci Předpolí  Písecké  bľányo  č.  akce  1000002</t>
  </si>
  <si>
    <t>https://smlouvy.gov.cz/smlouva/7380567</t>
  </si>
  <si>
    <t>3777_001.pdf</t>
  </si>
  <si>
    <t xml:space="preserve">odborné služby technické dozoru investora </t>
  </si>
  <si>
    <t>Dokumentace pro výběr zhotovitele – Jižní předpolí Písecké brány</t>
  </si>
  <si>
    <t>obj. KA/063</t>
  </si>
  <si>
    <t>VHE a spol., s.r.o.</t>
  </si>
  <si>
    <t>Koordinační dokumentace /fontána s plastikou Vějíř Žofie Chotkové/</t>
  </si>
  <si>
    <t>obj. KA/021/2016</t>
  </si>
  <si>
    <t>Jan Kuneš</t>
  </si>
  <si>
    <t>http://opendata.praha.eu/dataset/p6-faktury-2016</t>
  </si>
  <si>
    <t>http://opendata.praha.eu/dataset/p6-faktury-2017</t>
  </si>
  <si>
    <t>Studie - návrh předpolí Písecké brány - obj. OUR/050/2012</t>
  </si>
  <si>
    <t>http://opendata.praha.eu/dataset/p6-faktury-2011-2015</t>
  </si>
  <si>
    <t>OUR/050/2012</t>
  </si>
  <si>
    <t>MČ P6</t>
  </si>
  <si>
    <t>DUR - Jižní předpolí Písecké brány - obj. OUR/033/2013 - 1. fakturace</t>
  </si>
  <si>
    <t>OUR/033/2013</t>
  </si>
  <si>
    <t>Předpolí Písecké brány - DUR - 2. etapa  - obj. OUR/033/2013</t>
  </si>
  <si>
    <t>Dopracování DUR Jižní předpolí Písecké brány (změna zatřídění komunikací) - obj. OUR/063/2014</t>
  </si>
  <si>
    <t>OUR/063/2014</t>
  </si>
  <si>
    <t>Zpracování DSP Předpolí Písecké brány - obj. KA/039/2015, dílčí fakturace 70 % ceny</t>
  </si>
  <si>
    <t>KA/039/2015</t>
  </si>
  <si>
    <t>Zpracování DSP Jižní předpolí Písecké brány - konečná fakturace - obj. KA/039/2015</t>
  </si>
  <si>
    <t>datum</t>
  </si>
  <si>
    <t>doklad</t>
  </si>
  <si>
    <t>kdo</t>
  </si>
  <si>
    <t>cmluvní strana</t>
  </si>
  <si>
    <t>dokument</t>
  </si>
  <si>
    <t>zdroj</t>
  </si>
  <si>
    <t>název</t>
  </si>
  <si>
    <t>A/3/18/4220/0g£</t>
  </si>
  <si>
    <t>00336/2016</t>
  </si>
  <si>
    <t>Právní konzultace - Žofie Chotková - obj. KA/004/2016</t>
  </si>
  <si>
    <t>JUDr. Ing. Radek Jurčík, Ph.D., advokátní kancelář</t>
  </si>
  <si>
    <t>KA/004/2016</t>
  </si>
  <si>
    <t>Uskladnění plastiky Vějíř Žofie Chotkové</t>
  </si>
  <si>
    <t>http://opendata.praha.eu/dataset/faktury-2018</t>
  </si>
  <si>
    <t>Hozová Martina, Mgr. ak. mal.</t>
  </si>
  <si>
    <t>KA/010/2018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</si>
</sst>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0" xfId="0" applyAlignment="1"/>
    <xf numFmtId="49" fontId="0" fillId="0" borderId="0" xfId="0" applyNumberFormat="1"/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164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="115" zoomScaleNormal="115"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140625" bestFit="1" customWidth="1"/>
    <col min="2" max="2" width="30.5703125" customWidth="1"/>
    <col min="3" max="3" width="11" customWidth="1"/>
    <col min="4" max="4" width="18.140625" bestFit="1" customWidth="1"/>
    <col min="5" max="5" width="38.28515625" customWidth="1"/>
    <col min="6" max="6" width="48.28515625" customWidth="1"/>
    <col min="7" max="8" width="17.7109375" bestFit="1" customWidth="1"/>
  </cols>
  <sheetData>
    <row r="1" spans="1:9" s="5" customFormat="1" ht="15.75" thickBot="1" x14ac:dyDescent="0.3">
      <c r="A1" s="5" t="s">
        <v>64</v>
      </c>
      <c r="B1" s="5" t="s">
        <v>65</v>
      </c>
      <c r="C1" s="5" t="s">
        <v>66</v>
      </c>
      <c r="D1" s="5" t="s">
        <v>67</v>
      </c>
      <c r="E1" s="5" t="s">
        <v>68</v>
      </c>
      <c r="F1" s="5" t="s">
        <v>69</v>
      </c>
      <c r="G1" s="5" t="s">
        <v>8</v>
      </c>
      <c r="H1" s="5" t="s">
        <v>1</v>
      </c>
      <c r="I1" s="5" t="s">
        <v>70</v>
      </c>
    </row>
    <row r="2" spans="1:9" x14ac:dyDescent="0.25">
      <c r="A2" s="2">
        <v>41255</v>
      </c>
      <c r="B2" t="s">
        <v>54</v>
      </c>
      <c r="C2" t="s">
        <v>55</v>
      </c>
      <c r="D2" s="4" t="s">
        <v>46</v>
      </c>
      <c r="F2" t="s">
        <v>53</v>
      </c>
      <c r="G2" s="1"/>
      <c r="H2" s="1">
        <v>60000</v>
      </c>
      <c r="I2" t="s">
        <v>52</v>
      </c>
    </row>
    <row r="3" spans="1:9" x14ac:dyDescent="0.25">
      <c r="A3" s="2">
        <v>41556</v>
      </c>
      <c r="B3" t="s">
        <v>57</v>
      </c>
      <c r="C3" t="s">
        <v>55</v>
      </c>
      <c r="D3" s="4" t="s">
        <v>46</v>
      </c>
      <c r="F3" t="s">
        <v>53</v>
      </c>
      <c r="G3" s="1"/>
      <c r="H3" s="1">
        <v>62920</v>
      </c>
      <c r="I3" t="s">
        <v>56</v>
      </c>
    </row>
    <row r="4" spans="1:9" x14ac:dyDescent="0.25">
      <c r="A4" s="2">
        <v>41621</v>
      </c>
      <c r="B4" t="s">
        <v>57</v>
      </c>
      <c r="C4" t="s">
        <v>55</v>
      </c>
      <c r="D4" s="4" t="s">
        <v>46</v>
      </c>
      <c r="F4" t="s">
        <v>53</v>
      </c>
      <c r="G4" s="1"/>
      <c r="H4" s="1">
        <v>251680</v>
      </c>
      <c r="I4" t="s">
        <v>58</v>
      </c>
    </row>
    <row r="5" spans="1:9" x14ac:dyDescent="0.25">
      <c r="A5" s="2">
        <v>41976</v>
      </c>
      <c r="B5" t="s">
        <v>60</v>
      </c>
      <c r="C5" t="s">
        <v>55</v>
      </c>
      <c r="D5" s="4" t="s">
        <v>46</v>
      </c>
      <c r="F5" t="s">
        <v>53</v>
      </c>
      <c r="H5" s="1">
        <v>35392</v>
      </c>
      <c r="I5" t="s">
        <v>59</v>
      </c>
    </row>
    <row r="6" spans="1:9" x14ac:dyDescent="0.25">
      <c r="A6" s="2">
        <v>42289</v>
      </c>
      <c r="B6" t="s">
        <v>62</v>
      </c>
      <c r="C6" t="s">
        <v>55</v>
      </c>
      <c r="D6" s="4" t="s">
        <v>46</v>
      </c>
      <c r="F6" t="s">
        <v>53</v>
      </c>
      <c r="H6" s="1">
        <v>315084</v>
      </c>
      <c r="I6" t="s">
        <v>61</v>
      </c>
    </row>
    <row r="7" spans="1:9" x14ac:dyDescent="0.25">
      <c r="A7" s="2">
        <v>42354</v>
      </c>
      <c r="B7" t="s">
        <v>62</v>
      </c>
      <c r="C7" t="s">
        <v>55</v>
      </c>
      <c r="D7" s="4" t="s">
        <v>46</v>
      </c>
      <c r="F7" t="s">
        <v>53</v>
      </c>
      <c r="H7" s="1">
        <v>135036</v>
      </c>
      <c r="I7" t="s">
        <v>63</v>
      </c>
    </row>
    <row r="8" spans="1:9" x14ac:dyDescent="0.25">
      <c r="A8" s="2">
        <v>42415</v>
      </c>
      <c r="B8" t="s">
        <v>75</v>
      </c>
      <c r="C8" t="s">
        <v>55</v>
      </c>
      <c r="D8" t="s">
        <v>74</v>
      </c>
      <c r="F8" t="s">
        <v>50</v>
      </c>
      <c r="H8" s="1">
        <v>6050</v>
      </c>
      <c r="I8" t="s">
        <v>73</v>
      </c>
    </row>
    <row r="9" spans="1:9" x14ac:dyDescent="0.25">
      <c r="A9" s="2">
        <v>42491</v>
      </c>
      <c r="B9" t="s">
        <v>72</v>
      </c>
      <c r="C9" t="s">
        <v>5</v>
      </c>
      <c r="D9" t="s">
        <v>13</v>
      </c>
      <c r="E9" t="s">
        <v>14</v>
      </c>
      <c r="F9" t="s">
        <v>28</v>
      </c>
      <c r="G9" s="1">
        <v>1920000</v>
      </c>
      <c r="H9" s="1"/>
      <c r="I9" t="s">
        <v>12</v>
      </c>
    </row>
    <row r="10" spans="1:9" x14ac:dyDescent="0.25">
      <c r="A10" s="2">
        <v>42640</v>
      </c>
      <c r="B10" t="s">
        <v>48</v>
      </c>
      <c r="C10" t="s">
        <v>5</v>
      </c>
      <c r="D10" t="s">
        <v>49</v>
      </c>
      <c r="F10" t="s">
        <v>50</v>
      </c>
      <c r="G10" s="1"/>
      <c r="H10" s="1">
        <v>99825</v>
      </c>
      <c r="I10" t="s">
        <v>47</v>
      </c>
    </row>
    <row r="11" spans="1:9" x14ac:dyDescent="0.25">
      <c r="A11" s="2">
        <v>42857</v>
      </c>
      <c r="B11" t="s">
        <v>2</v>
      </c>
      <c r="C11" t="s">
        <v>5</v>
      </c>
      <c r="D11" t="s">
        <v>4</v>
      </c>
      <c r="E11" t="s">
        <v>11</v>
      </c>
      <c r="F11" t="s">
        <v>37</v>
      </c>
      <c r="G11" s="1">
        <v>306270</v>
      </c>
      <c r="H11" s="1"/>
      <c r="I11" t="s">
        <v>0</v>
      </c>
    </row>
    <row r="12" spans="1:9" x14ac:dyDescent="0.25">
      <c r="A12" s="2">
        <v>42985</v>
      </c>
      <c r="B12" t="s">
        <v>32</v>
      </c>
      <c r="C12" t="s">
        <v>5</v>
      </c>
      <c r="D12" t="s">
        <v>13</v>
      </c>
      <c r="E12" t="s">
        <v>31</v>
      </c>
      <c r="F12" t="s">
        <v>30</v>
      </c>
      <c r="G12" s="1"/>
      <c r="H12" s="1"/>
      <c r="I12" t="s">
        <v>29</v>
      </c>
    </row>
    <row r="13" spans="1:9" x14ac:dyDescent="0.25">
      <c r="A13" s="2">
        <v>43012</v>
      </c>
      <c r="B13" t="s">
        <v>45</v>
      </c>
      <c r="C13" t="s">
        <v>5</v>
      </c>
      <c r="D13" t="s">
        <v>46</v>
      </c>
      <c r="F13" t="s">
        <v>51</v>
      </c>
      <c r="G13" s="1"/>
      <c r="H13" s="1">
        <v>59563</v>
      </c>
      <c r="I13" s="3" t="s">
        <v>44</v>
      </c>
    </row>
    <row r="14" spans="1:9" x14ac:dyDescent="0.25">
      <c r="A14" s="2">
        <v>43038</v>
      </c>
      <c r="B14" t="s">
        <v>3</v>
      </c>
      <c r="C14" t="s">
        <v>5</v>
      </c>
      <c r="D14" t="s">
        <v>6</v>
      </c>
      <c r="E14" t="s">
        <v>7</v>
      </c>
      <c r="F14" t="s">
        <v>38</v>
      </c>
      <c r="G14" s="1">
        <v>128000</v>
      </c>
      <c r="H14" s="1"/>
      <c r="I14" t="s">
        <v>9</v>
      </c>
    </row>
    <row r="15" spans="1:9" x14ac:dyDescent="0.25">
      <c r="A15" s="2">
        <v>43215</v>
      </c>
      <c r="B15" t="s">
        <v>21</v>
      </c>
      <c r="C15" t="s">
        <v>10</v>
      </c>
      <c r="D15" t="s">
        <v>22</v>
      </c>
      <c r="E15" t="s">
        <v>23</v>
      </c>
      <c r="F15" t="s">
        <v>25</v>
      </c>
      <c r="G15" s="1">
        <v>18148821</v>
      </c>
      <c r="H15" s="1"/>
      <c r="I15" t="s">
        <v>24</v>
      </c>
    </row>
    <row r="16" spans="1:9" x14ac:dyDescent="0.25">
      <c r="A16" s="2">
        <v>43269</v>
      </c>
      <c r="B16" t="s">
        <v>19</v>
      </c>
      <c r="C16" t="s">
        <v>10</v>
      </c>
      <c r="D16" t="s">
        <v>17</v>
      </c>
      <c r="E16" t="s">
        <v>18</v>
      </c>
      <c r="F16" t="s">
        <v>27</v>
      </c>
      <c r="G16" s="1">
        <v>391500</v>
      </c>
      <c r="H16" s="1"/>
      <c r="I16" t="s">
        <v>20</v>
      </c>
    </row>
    <row r="17" spans="1:9" x14ac:dyDescent="0.25">
      <c r="A17" s="2">
        <v>43364</v>
      </c>
      <c r="B17" t="s">
        <v>71</v>
      </c>
      <c r="C17" t="s">
        <v>10</v>
      </c>
      <c r="D17" t="s">
        <v>15</v>
      </c>
      <c r="E17" t="s">
        <v>16</v>
      </c>
      <c r="F17" t="s">
        <v>26</v>
      </c>
      <c r="G17" s="1">
        <v>164800</v>
      </c>
      <c r="H17" s="1"/>
      <c r="I17" t="s">
        <v>43</v>
      </c>
    </row>
    <row r="18" spans="1:9" x14ac:dyDescent="0.25">
      <c r="A18" s="2">
        <v>43384</v>
      </c>
      <c r="B18" t="s">
        <v>79</v>
      </c>
      <c r="C18" t="s">
        <v>55</v>
      </c>
      <c r="D18" t="s">
        <v>78</v>
      </c>
      <c r="F18" t="s">
        <v>77</v>
      </c>
      <c r="H18" s="1">
        <v>33396</v>
      </c>
      <c r="I18" t="s">
        <v>76</v>
      </c>
    </row>
    <row r="19" spans="1:9" x14ac:dyDescent="0.25">
      <c r="A19" s="2">
        <v>43423</v>
      </c>
      <c r="B19" t="s">
        <v>39</v>
      </c>
      <c r="C19" t="s">
        <v>10</v>
      </c>
      <c r="D19" t="s">
        <v>4</v>
      </c>
      <c r="E19" t="s">
        <v>42</v>
      </c>
      <c r="F19" t="s">
        <v>41</v>
      </c>
      <c r="G19" s="1">
        <v>264000</v>
      </c>
      <c r="H19" s="1"/>
      <c r="I19" t="s">
        <v>40</v>
      </c>
    </row>
    <row r="20" spans="1:9" s="7" customFormat="1" ht="15.75" thickBot="1" x14ac:dyDescent="0.3">
      <c r="A20" s="6">
        <v>43570</v>
      </c>
      <c r="B20" s="7" t="s">
        <v>36</v>
      </c>
      <c r="C20" s="7" t="s">
        <v>5</v>
      </c>
      <c r="D20" s="7" t="s">
        <v>13</v>
      </c>
      <c r="E20" s="7" t="s">
        <v>35</v>
      </c>
      <c r="F20" s="7" t="s">
        <v>33</v>
      </c>
      <c r="G20" s="8"/>
      <c r="H20" s="8"/>
      <c r="I20" s="7" t="s">
        <v>34</v>
      </c>
    </row>
    <row r="21" spans="1:9" x14ac:dyDescent="0.25">
      <c r="G21" s="1"/>
      <c r="H21" s="1">
        <f>SUM(H2:H20)</f>
        <v>1058946</v>
      </c>
    </row>
    <row r="22" spans="1:9" ht="15.75" thickBot="1" x14ac:dyDescent="0.3">
      <c r="G22" s="1">
        <f>SUM(G2:G20)</f>
        <v>21323391</v>
      </c>
      <c r="H22" s="8">
        <f>G22*1.21</f>
        <v>25801303.109999999</v>
      </c>
    </row>
    <row r="23" spans="1:9" x14ac:dyDescent="0.25">
      <c r="H23" s="1">
        <f>SUM(H21:H22)</f>
        <v>26860249.109999999</v>
      </c>
    </row>
  </sheetData>
  <sortState ref="A2:I20">
    <sortCondition ref="A3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dcterms:created xsi:type="dcterms:W3CDTF">2019-06-27T21:33:50Z</dcterms:created>
  <dcterms:modified xsi:type="dcterms:W3CDTF">2020-05-15T00:54:37Z</dcterms:modified>
</cp:coreProperties>
</file>